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анБайкал\040926 ДН 1\"/>
    </mc:Choice>
  </mc:AlternateContent>
  <xr:revisionPtr revIDLastSave="0" documentId="13_ncr:1_{E6752846-3645-47F6-B3EE-ED85DEF2F372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1" sheetId="1" r:id="rId1"/>
  </sheets>
  <definedNames>
    <definedName name="_xlnm.Print_Area" localSheetId="0">'3.1'!$A$1:$P$52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6" i="1" l="1"/>
  <c r="P23" i="1"/>
  <c r="P10" i="1"/>
  <c r="E36" i="1"/>
  <c r="F36" i="1" s="1"/>
  <c r="G36" i="1" s="1"/>
  <c r="H36" i="1" s="1"/>
  <c r="I36" i="1" s="1"/>
  <c r="J36" i="1" s="1"/>
  <c r="K36" i="1" s="1"/>
  <c r="L36" i="1" s="1"/>
  <c r="M36" i="1" s="1"/>
  <c r="N36" i="1" s="1"/>
  <c r="O36" i="1" s="1"/>
  <c r="F23" i="1"/>
  <c r="G23" i="1" s="1"/>
  <c r="H23" i="1" s="1"/>
  <c r="I23" i="1" s="1"/>
  <c r="J23" i="1" s="1"/>
  <c r="K23" i="1" s="1"/>
  <c r="L23" i="1" s="1"/>
  <c r="M23" i="1" s="1"/>
  <c r="N23" i="1" s="1"/>
  <c r="O23" i="1" s="1"/>
  <c r="E23" i="1"/>
  <c r="M11" i="1"/>
  <c r="E24" i="1"/>
  <c r="P8" i="1" l="1"/>
  <c r="P21" i="1"/>
  <c r="P34" i="1"/>
  <c r="E41" i="1"/>
  <c r="F41" i="1" s="1"/>
  <c r="G41" i="1" s="1"/>
  <c r="H41" i="1" s="1"/>
  <c r="I41" i="1" s="1"/>
  <c r="J41" i="1" s="1"/>
  <c r="K41" i="1" s="1"/>
  <c r="L41" i="1" s="1"/>
  <c r="M41" i="1" s="1"/>
  <c r="N41" i="1" s="1"/>
  <c r="O41" i="1" s="1"/>
  <c r="P41" i="1" s="1"/>
  <c r="E37" i="1"/>
  <c r="F37" i="1" s="1"/>
  <c r="G37" i="1" s="1"/>
  <c r="H37" i="1" s="1"/>
  <c r="O40" i="1"/>
  <c r="N40" i="1"/>
  <c r="M40" i="1"/>
  <c r="L40" i="1"/>
  <c r="K40" i="1"/>
  <c r="J40" i="1"/>
  <c r="I40" i="1"/>
  <c r="H40" i="1"/>
  <c r="F40" i="1"/>
  <c r="D38" i="1"/>
  <c r="P33" i="1"/>
  <c r="P32" i="1"/>
  <c r="P20" i="1"/>
  <c r="E28" i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F24" i="1"/>
  <c r="G24" i="1" s="1"/>
  <c r="H24" i="1" s="1"/>
  <c r="I24" i="1" s="1"/>
  <c r="J24" i="1" s="1"/>
  <c r="K24" i="1" s="1"/>
  <c r="L24" i="1" s="1"/>
  <c r="M24" i="1" s="1"/>
  <c r="L27" i="1"/>
  <c r="K27" i="1"/>
  <c r="J27" i="1"/>
  <c r="H27" i="1"/>
  <c r="G27" i="1"/>
  <c r="F27" i="1"/>
  <c r="E27" i="1"/>
  <c r="O27" i="1"/>
  <c r="N27" i="1"/>
  <c r="M27" i="1"/>
  <c r="P19" i="1"/>
  <c r="M15" i="1"/>
  <c r="N15" i="1" s="1"/>
  <c r="O15" i="1" s="1"/>
  <c r="P15" i="1" s="1"/>
  <c r="O14" i="1"/>
  <c r="N14" i="1"/>
  <c r="M14" i="1"/>
  <c r="N11" i="1"/>
  <c r="O11" i="1" s="1"/>
  <c r="P11" i="1" s="1"/>
  <c r="P6" i="1"/>
  <c r="P7" i="1"/>
  <c r="L14" i="1"/>
  <c r="F42" i="1" l="1"/>
  <c r="J42" i="1"/>
  <c r="N42" i="1"/>
  <c r="I42" i="1"/>
  <c r="M42" i="1"/>
  <c r="K42" i="1"/>
  <c r="O42" i="1"/>
  <c r="G38" i="1"/>
  <c r="H42" i="1"/>
  <c r="L42" i="1"/>
  <c r="G40" i="1"/>
  <c r="G42" i="1" s="1"/>
  <c r="G43" i="1" s="1"/>
  <c r="E40" i="1"/>
  <c r="E42" i="1" s="1"/>
  <c r="F29" i="1"/>
  <c r="J29" i="1"/>
  <c r="E25" i="1"/>
  <c r="G29" i="1"/>
  <c r="K29" i="1"/>
  <c r="H29" i="1"/>
  <c r="L29" i="1"/>
  <c r="I27" i="1"/>
  <c r="I29" i="1" s="1"/>
  <c r="H38" i="1"/>
  <c r="I37" i="1"/>
  <c r="J37" i="1" s="1"/>
  <c r="K37" i="1" s="1"/>
  <c r="L37" i="1" s="1"/>
  <c r="E38" i="1"/>
  <c r="D40" i="1"/>
  <c r="F38" i="1"/>
  <c r="M25" i="1"/>
  <c r="N24" i="1"/>
  <c r="O24" i="1" s="1"/>
  <c r="P24" i="1" s="1"/>
  <c r="E29" i="1"/>
  <c r="M29" i="1"/>
  <c r="F25" i="1"/>
  <c r="J25" i="1"/>
  <c r="G25" i="1"/>
  <c r="K25" i="1"/>
  <c r="I25" i="1"/>
  <c r="H25" i="1"/>
  <c r="L25" i="1"/>
  <c r="P14" i="1"/>
  <c r="L16" i="1"/>
  <c r="N29" i="1"/>
  <c r="O29" i="1"/>
  <c r="N16" i="1"/>
  <c r="O16" i="1"/>
  <c r="M16" i="1"/>
  <c r="M12" i="1"/>
  <c r="O12" i="1"/>
  <c r="N12" i="1"/>
  <c r="L12" i="1"/>
  <c r="F43" i="1" l="1"/>
  <c r="L17" i="1"/>
  <c r="N25" i="1"/>
  <c r="N30" i="1" s="1"/>
  <c r="F30" i="1"/>
  <c r="E30" i="1"/>
  <c r="H43" i="1"/>
  <c r="I38" i="1"/>
  <c r="I43" i="1" s="1"/>
  <c r="K38" i="1"/>
  <c r="K43" i="1" s="1"/>
  <c r="J38" i="1"/>
  <c r="J43" i="1" s="1"/>
  <c r="E43" i="1"/>
  <c r="K30" i="1"/>
  <c r="L30" i="1"/>
  <c r="G30" i="1"/>
  <c r="G44" i="1" s="1"/>
  <c r="G45" i="1" s="1"/>
  <c r="G46" i="1" s="1"/>
  <c r="H30" i="1"/>
  <c r="J30" i="1"/>
  <c r="I30" i="1"/>
  <c r="D42" i="1"/>
  <c r="P40" i="1"/>
  <c r="L38" i="1"/>
  <c r="L43" i="1" s="1"/>
  <c r="M37" i="1"/>
  <c r="O25" i="1"/>
  <c r="O30" i="1" s="1"/>
  <c r="M30" i="1"/>
  <c r="O17" i="1"/>
  <c r="N17" i="1"/>
  <c r="M17" i="1"/>
  <c r="P16" i="1"/>
  <c r="P12" i="1"/>
  <c r="F44" i="1" l="1"/>
  <c r="F45" i="1" s="1"/>
  <c r="F46" i="1" s="1"/>
  <c r="J44" i="1"/>
  <c r="J45" i="1" s="1"/>
  <c r="J46" i="1" s="1"/>
  <c r="K44" i="1"/>
  <c r="K45" i="1" s="1"/>
  <c r="K46" i="1" s="1"/>
  <c r="E44" i="1"/>
  <c r="E45" i="1" s="1"/>
  <c r="E46" i="1" s="1"/>
  <c r="H44" i="1"/>
  <c r="H45" i="1" s="1"/>
  <c r="H46" i="1" s="1"/>
  <c r="P17" i="1"/>
  <c r="I44" i="1"/>
  <c r="I45" i="1" s="1"/>
  <c r="I46" i="1" s="1"/>
  <c r="L44" i="1"/>
  <c r="L45" i="1" s="1"/>
  <c r="L46" i="1" s="1"/>
  <c r="N37" i="1"/>
  <c r="M38" i="1"/>
  <c r="P42" i="1"/>
  <c r="D43" i="1"/>
  <c r="M43" i="1" l="1"/>
  <c r="M44" i="1" s="1"/>
  <c r="O37" i="1"/>
  <c r="P37" i="1" s="1"/>
  <c r="N38" i="1"/>
  <c r="N43" i="1" s="1"/>
  <c r="N44" i="1" s="1"/>
  <c r="N45" i="1" s="1"/>
  <c r="N46" i="1" s="1"/>
  <c r="M45" i="1" l="1"/>
  <c r="M46" i="1" s="1"/>
  <c r="O38" i="1"/>
  <c r="O43" i="1" l="1"/>
  <c r="P38" i="1"/>
  <c r="P43" i="1" l="1"/>
  <c r="O44" i="1"/>
  <c r="O45" i="1" l="1"/>
  <c r="O46" i="1" l="1"/>
  <c r="D27" i="1"/>
  <c r="P27" i="1" s="1"/>
  <c r="D25" i="1"/>
  <c r="P25" i="1" s="1"/>
  <c r="D29" i="1" l="1"/>
  <c r="P29" i="1" s="1"/>
  <c r="D30" i="1" l="1"/>
  <c r="D44" i="1" l="1"/>
  <c r="D45" i="1" s="1"/>
  <c r="P45" i="1" s="1"/>
  <c r="P30" i="1"/>
  <c r="P44" i="1" l="1"/>
  <c r="D46" i="1"/>
  <c r="P46" i="1" s="1"/>
</calcChain>
</file>

<file path=xl/sharedStrings.xml><?xml version="1.0" encoding="utf-8"?>
<sst xmlns="http://schemas.openxmlformats.org/spreadsheetml/2006/main" count="217" uniqueCount="85">
  <si>
    <t>№ п/п</t>
  </si>
  <si>
    <t>Наименование</t>
  </si>
  <si>
    <t>Ед. изм.</t>
  </si>
  <si>
    <t>Июнь</t>
  </si>
  <si>
    <t>Июль</t>
  </si>
  <si>
    <t>Август</t>
  </si>
  <si>
    <t>Сентябрь</t>
  </si>
  <si>
    <t xml:space="preserve">Октябрь </t>
  </si>
  <si>
    <t>Ноябрь</t>
  </si>
  <si>
    <t>ИТОГО</t>
  </si>
  <si>
    <t>Декабрь</t>
  </si>
  <si>
    <t>1.</t>
  </si>
  <si>
    <t>2.</t>
  </si>
  <si>
    <t>3.</t>
  </si>
  <si>
    <t>руб.</t>
  </si>
  <si>
    <t>шт</t>
  </si>
  <si>
    <t>Ориентировочное количество насосно-компрессорных труб для отправки в ремонт</t>
  </si>
  <si>
    <t>шт/смена</t>
  </si>
  <si>
    <t>2026 год</t>
  </si>
  <si>
    <t>Январь</t>
  </si>
  <si>
    <t>Февраль</t>
  </si>
  <si>
    <t>Март</t>
  </si>
  <si>
    <t>Апрель</t>
  </si>
  <si>
    <t>Май</t>
  </si>
  <si>
    <t>2027 год</t>
  </si>
  <si>
    <t>Сумма НДС (22%)</t>
  </si>
  <si>
    <t>2028 год</t>
  </si>
  <si>
    <t>(Фамилия И.О.)</t>
  </si>
  <si>
    <t>3.1.</t>
  </si>
  <si>
    <t>3.2.</t>
  </si>
  <si>
    <t>руб./смена</t>
  </si>
  <si>
    <t>Оказание услуг по ИТК</t>
  </si>
  <si>
    <t>Период</t>
  </si>
  <si>
    <t>1.1.</t>
  </si>
  <si>
    <t>1.2.</t>
  </si>
  <si>
    <t>1.3.</t>
  </si>
  <si>
    <t>Смена</t>
  </si>
  <si>
    <t>Количество календарных дней</t>
  </si>
  <si>
    <t>к.д.</t>
  </si>
  <si>
    <t>Х</t>
  </si>
  <si>
    <t>1.4.</t>
  </si>
  <si>
    <t>1.4.1.</t>
  </si>
  <si>
    <t>1.4.2.</t>
  </si>
  <si>
    <t>1.4.3.</t>
  </si>
  <si>
    <t>Ориентировочное количество смен ИТК</t>
  </si>
  <si>
    <t xml:space="preserve">Стоимость ИТК без НДС </t>
  </si>
  <si>
    <t>Цена ИТК без НДС</t>
  </si>
  <si>
    <t>1.5.</t>
  </si>
  <si>
    <t>Ожидание оказания услуг по ИТК</t>
  </si>
  <si>
    <t>1.5.1.</t>
  </si>
  <si>
    <t>Ориентировочное количество смен ожидания оказания услуг по ИТК</t>
  </si>
  <si>
    <t>Цена ожидания ИТК без НДС</t>
  </si>
  <si>
    <t xml:space="preserve">Стоимость ожидания ИТК без НДС </t>
  </si>
  <si>
    <t>1.5.2.</t>
  </si>
  <si>
    <t>1.5.3.</t>
  </si>
  <si>
    <t>ИТОГО стоимость за 2026 год без НДС:</t>
  </si>
  <si>
    <t>Приложение 3.1</t>
  </si>
  <si>
    <r>
      <t>Ориентировочная производственная программа на оказания услуг по инженерно-техническому контролю (ИТК) за выполнением работ по ремонту насосно-компрессорных труб  силами  ООО "</t>
    </r>
    <r>
      <rPr>
        <b/>
        <sz val="10"/>
        <color rgb="FFFF0000"/>
        <rFont val="Times New Roman"/>
        <family val="1"/>
        <charset val="204"/>
      </rPr>
      <t>Название участника</t>
    </r>
    <r>
      <rPr>
        <b/>
        <sz val="10"/>
        <color theme="1"/>
        <rFont val="Times New Roman"/>
        <family val="1"/>
        <charset val="204"/>
      </rPr>
      <t>" для нужд ООО "КанБайкал" в 2026 - 2028 годах</t>
    </r>
  </si>
  <si>
    <t>2.1.</t>
  </si>
  <si>
    <t>2.2.</t>
  </si>
  <si>
    <t>2.3.</t>
  </si>
  <si>
    <t>2.4.</t>
  </si>
  <si>
    <t>2.4.1.</t>
  </si>
  <si>
    <t>2.4.2.</t>
  </si>
  <si>
    <t>2.4.3.</t>
  </si>
  <si>
    <t>2.5.</t>
  </si>
  <si>
    <t>2.5.1.</t>
  </si>
  <si>
    <t>2.5.2.</t>
  </si>
  <si>
    <t>2.5.3.</t>
  </si>
  <si>
    <t>ИТОГО стоимость за 2027 год без НДС:</t>
  </si>
  <si>
    <t>ИТОГО стоимость за 2028 год без НДС:</t>
  </si>
  <si>
    <t>3.3.</t>
  </si>
  <si>
    <t>3.4.</t>
  </si>
  <si>
    <t>3.4.1.</t>
  </si>
  <si>
    <t>3.4.2.</t>
  </si>
  <si>
    <t>3.4.3.</t>
  </si>
  <si>
    <t>3.5.</t>
  </si>
  <si>
    <t>3.5.1.</t>
  </si>
  <si>
    <t>3.5.2.</t>
  </si>
  <si>
    <t>3.5.3.</t>
  </si>
  <si>
    <t>ИТОГО стоимость за 2026 - 2028 гг. без НДС</t>
  </si>
  <si>
    <t>ИТОГО стоимость за 2026 - 2028 гг. с НДС (22%)</t>
  </si>
  <si>
    <t>Должность</t>
  </si>
  <si>
    <t>м.п.               подпись</t>
  </si>
  <si>
    <t>Выпуск готовой продукции Обществу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</si>
</sst>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>
      <protection locked="0"/>
    </xf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4" fontId="6" fillId="0" borderId="2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1" xfId="0" applyNumberFormat="1" applyFont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38" xfId="0" applyNumberFormat="1" applyFont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4" fontId="1" fillId="0" borderId="35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1" fillId="0" borderId="39" xfId="0" applyNumberFormat="1" applyFont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9" fillId="0" borderId="39" xfId="0" applyNumberFormat="1" applyFont="1" applyBorder="1" applyAlignment="1">
      <alignment horizontal="center" vertical="center" wrapText="1"/>
    </xf>
    <xf numFmtId="4" fontId="6" fillId="0" borderId="26" xfId="0" applyNumberFormat="1" applyFont="1" applyBorder="1" applyAlignment="1">
      <alignment horizontal="center" vertical="center" wrapText="1"/>
    </xf>
    <xf numFmtId="4" fontId="6" fillId="0" borderId="27" xfId="0" applyNumberFormat="1" applyFont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4" fontId="6" fillId="0" borderId="32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9" fillId="0" borderId="31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39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Процентный 2" xfId="4" xr:uid="{00000000-0005-0000-0000-000003000000}"/>
    <cellStyle name="Процент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1"/>
  <sheetViews>
    <sheetView tabSelected="1" zoomScaleNormal="100" workbookViewId="0">
      <selection activeCell="I6" sqref="I6"/>
    </sheetView>
  </sheetViews>
  <sheetFormatPr defaultColWidth="9.1796875" defaultRowHeight="13" x14ac:dyDescent="0.35"/>
  <cols>
    <col min="1" max="1" width="7.81640625" style="1" customWidth="1"/>
    <col min="2" max="2" width="42.453125" style="1" customWidth="1"/>
    <col min="3" max="3" width="12" style="1" customWidth="1"/>
    <col min="4" max="15" width="12.81640625" style="1" customWidth="1"/>
    <col min="16" max="16" width="13.54296875" style="1" customWidth="1"/>
    <col min="17" max="18" width="12.81640625" style="1" customWidth="1"/>
    <col min="19" max="19" width="13" style="1" customWidth="1"/>
    <col min="20" max="20" width="5" style="1" bestFit="1" customWidth="1"/>
    <col min="21" max="22" width="10.453125" style="1" bestFit="1" customWidth="1"/>
    <col min="23" max="16384" width="9.1796875" style="1"/>
  </cols>
  <sheetData>
    <row r="1" spans="1:20" ht="16.5" x14ac:dyDescent="0.35">
      <c r="O1" s="106" t="s">
        <v>56</v>
      </c>
      <c r="P1" s="106"/>
      <c r="R1" s="10"/>
      <c r="S1" s="10"/>
    </row>
    <row r="2" spans="1:20" ht="13.5" thickBot="1" x14ac:dyDescent="0.4">
      <c r="A2" s="85" t="s">
        <v>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9"/>
      <c r="R2" s="9"/>
      <c r="S2" s="9"/>
    </row>
    <row r="3" spans="1:20" ht="17.25" customHeight="1" thickBot="1" x14ac:dyDescent="0.4">
      <c r="A3" s="101" t="s">
        <v>0</v>
      </c>
      <c r="B3" s="99" t="s">
        <v>1</v>
      </c>
      <c r="C3" s="99" t="s">
        <v>2</v>
      </c>
      <c r="D3" s="103" t="s">
        <v>32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5"/>
    </row>
    <row r="4" spans="1:20" ht="18.75" customHeight="1" thickBot="1" x14ac:dyDescent="0.4">
      <c r="A4" s="102"/>
      <c r="B4" s="100"/>
      <c r="C4" s="100"/>
      <c r="D4" s="26" t="s">
        <v>19</v>
      </c>
      <c r="E4" s="27" t="s">
        <v>20</v>
      </c>
      <c r="F4" s="27" t="s">
        <v>21</v>
      </c>
      <c r="G4" s="27" t="s">
        <v>22</v>
      </c>
      <c r="H4" s="27" t="s">
        <v>23</v>
      </c>
      <c r="I4" s="27" t="s">
        <v>3</v>
      </c>
      <c r="J4" s="27" t="s">
        <v>4</v>
      </c>
      <c r="K4" s="27" t="s">
        <v>5</v>
      </c>
      <c r="L4" s="27" t="s">
        <v>6</v>
      </c>
      <c r="M4" s="27" t="s">
        <v>7</v>
      </c>
      <c r="N4" s="27" t="s">
        <v>8</v>
      </c>
      <c r="O4" s="49" t="s">
        <v>10</v>
      </c>
      <c r="P4" s="22" t="s">
        <v>9</v>
      </c>
      <c r="Q4" s="6"/>
    </row>
    <row r="5" spans="1:20" s="40" customFormat="1" ht="18.75" customHeight="1" thickBot="1" x14ac:dyDescent="0.4">
      <c r="A5" s="38" t="s">
        <v>11</v>
      </c>
      <c r="B5" s="97" t="s">
        <v>18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8"/>
      <c r="Q5" s="39"/>
    </row>
    <row r="6" spans="1:20" ht="16.5" customHeight="1" x14ac:dyDescent="0.35">
      <c r="A6" s="23" t="s">
        <v>33</v>
      </c>
      <c r="B6" s="28" t="s">
        <v>37</v>
      </c>
      <c r="C6" s="36" t="s">
        <v>38</v>
      </c>
      <c r="D6" s="31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7">
        <v>30</v>
      </c>
      <c r="M6" s="17">
        <v>31</v>
      </c>
      <c r="N6" s="17">
        <v>30</v>
      </c>
      <c r="O6" s="50">
        <v>31</v>
      </c>
      <c r="P6" s="58">
        <f>SUM(D6:O6)</f>
        <v>122</v>
      </c>
      <c r="Q6" s="81"/>
      <c r="R6" s="82"/>
    </row>
    <row r="7" spans="1:20" ht="29.25" customHeight="1" x14ac:dyDescent="0.35">
      <c r="A7" s="24" t="s">
        <v>34</v>
      </c>
      <c r="B7" s="29" t="s">
        <v>16</v>
      </c>
      <c r="C7" s="24" t="s">
        <v>15</v>
      </c>
      <c r="D7" s="3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7">
        <v>2900</v>
      </c>
      <c r="M7" s="7">
        <v>2900</v>
      </c>
      <c r="N7" s="7">
        <v>2900</v>
      </c>
      <c r="O7" s="51">
        <v>2900</v>
      </c>
      <c r="P7" s="59">
        <f>SUM(D7:O7)</f>
        <v>11600</v>
      </c>
      <c r="Q7" s="81"/>
      <c r="R7" s="82"/>
    </row>
    <row r="8" spans="1:20" ht="17.25" customHeight="1" x14ac:dyDescent="0.35">
      <c r="A8" s="24" t="s">
        <v>35</v>
      </c>
      <c r="B8" s="29" t="s">
        <v>84</v>
      </c>
      <c r="C8" s="24" t="s">
        <v>17</v>
      </c>
      <c r="D8" s="3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110</v>
      </c>
      <c r="M8" s="2">
        <v>110</v>
      </c>
      <c r="N8" s="2">
        <v>110</v>
      </c>
      <c r="O8" s="2">
        <v>110</v>
      </c>
      <c r="P8" s="60">
        <f>O8</f>
        <v>110</v>
      </c>
    </row>
    <row r="9" spans="1:20" ht="16.5" customHeight="1" x14ac:dyDescent="0.35">
      <c r="A9" s="24" t="s">
        <v>40</v>
      </c>
      <c r="B9" s="29" t="s">
        <v>31</v>
      </c>
      <c r="C9" s="24" t="s">
        <v>39</v>
      </c>
      <c r="D9" s="33" t="s">
        <v>39</v>
      </c>
      <c r="E9" s="8" t="s">
        <v>39</v>
      </c>
      <c r="F9" s="8" t="s">
        <v>39</v>
      </c>
      <c r="G9" s="8" t="s">
        <v>39</v>
      </c>
      <c r="H9" s="8" t="s">
        <v>39</v>
      </c>
      <c r="I9" s="8" t="s">
        <v>39</v>
      </c>
      <c r="J9" s="8" t="s">
        <v>39</v>
      </c>
      <c r="K9" s="8" t="s">
        <v>39</v>
      </c>
      <c r="L9" s="8" t="s">
        <v>39</v>
      </c>
      <c r="M9" s="8" t="s">
        <v>39</v>
      </c>
      <c r="N9" s="8" t="s">
        <v>39</v>
      </c>
      <c r="O9" s="53" t="s">
        <v>39</v>
      </c>
      <c r="P9" s="24" t="s">
        <v>39</v>
      </c>
    </row>
    <row r="10" spans="1:20" ht="16.5" customHeight="1" x14ac:dyDescent="0.35">
      <c r="A10" s="24" t="s">
        <v>41</v>
      </c>
      <c r="B10" s="29" t="s">
        <v>44</v>
      </c>
      <c r="C10" s="24" t="s">
        <v>36</v>
      </c>
      <c r="D10" s="3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20</v>
      </c>
      <c r="M10" s="2">
        <v>20</v>
      </c>
      <c r="N10" s="2">
        <v>20</v>
      </c>
      <c r="O10" s="52">
        <v>20</v>
      </c>
      <c r="P10" s="60">
        <f>SUM(D10:O10)</f>
        <v>80</v>
      </c>
      <c r="Q10" s="81"/>
      <c r="R10" s="82"/>
    </row>
    <row r="11" spans="1:20" ht="16.5" customHeight="1" x14ac:dyDescent="0.35">
      <c r="A11" s="24" t="s">
        <v>42</v>
      </c>
      <c r="B11" s="29" t="s">
        <v>46</v>
      </c>
      <c r="C11" s="24" t="s">
        <v>30</v>
      </c>
      <c r="D11" s="3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4"/>
      <c r="M11" s="4">
        <f>L11</f>
        <v>0</v>
      </c>
      <c r="N11" s="4">
        <f>M11</f>
        <v>0</v>
      </c>
      <c r="O11" s="54">
        <f>N11</f>
        <v>0</v>
      </c>
      <c r="P11" s="61">
        <f>O11</f>
        <v>0</v>
      </c>
    </row>
    <row r="12" spans="1:20" ht="15" customHeight="1" x14ac:dyDescent="0.35">
      <c r="A12" s="24" t="s">
        <v>43</v>
      </c>
      <c r="B12" s="29" t="s">
        <v>45</v>
      </c>
      <c r="C12" s="24" t="s">
        <v>14</v>
      </c>
      <c r="D12" s="3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3">
        <f>L10*L11</f>
        <v>0</v>
      </c>
      <c r="M12" s="3">
        <f t="shared" ref="M12:O12" si="0">M10*M11</f>
        <v>0</v>
      </c>
      <c r="N12" s="3">
        <f t="shared" si="0"/>
        <v>0</v>
      </c>
      <c r="O12" s="55">
        <f t="shared" si="0"/>
        <v>0</v>
      </c>
      <c r="P12" s="61">
        <f>SUM(D12:O12)</f>
        <v>0</v>
      </c>
      <c r="Q12" s="81"/>
      <c r="R12" s="82"/>
      <c r="S12" s="5"/>
      <c r="T12" s="5"/>
    </row>
    <row r="13" spans="1:20" ht="16.5" customHeight="1" x14ac:dyDescent="0.35">
      <c r="A13" s="24" t="s">
        <v>47</v>
      </c>
      <c r="B13" s="29" t="s">
        <v>48</v>
      </c>
      <c r="C13" s="24" t="s">
        <v>39</v>
      </c>
      <c r="D13" s="33" t="s">
        <v>39</v>
      </c>
      <c r="E13" s="8" t="s">
        <v>39</v>
      </c>
      <c r="F13" s="8" t="s">
        <v>39</v>
      </c>
      <c r="G13" s="8" t="s">
        <v>39</v>
      </c>
      <c r="H13" s="8" t="s">
        <v>39</v>
      </c>
      <c r="I13" s="8" t="s">
        <v>39</v>
      </c>
      <c r="J13" s="8" t="s">
        <v>39</v>
      </c>
      <c r="K13" s="8" t="s">
        <v>39</v>
      </c>
      <c r="L13" s="8" t="s">
        <v>39</v>
      </c>
      <c r="M13" s="8" t="s">
        <v>39</v>
      </c>
      <c r="N13" s="8" t="s">
        <v>39</v>
      </c>
      <c r="O13" s="53" t="s">
        <v>39</v>
      </c>
      <c r="P13" s="24" t="s">
        <v>39</v>
      </c>
    </row>
    <row r="14" spans="1:20" ht="27" customHeight="1" x14ac:dyDescent="0.35">
      <c r="A14" s="24" t="s">
        <v>49</v>
      </c>
      <c r="B14" s="29" t="s">
        <v>50</v>
      </c>
      <c r="C14" s="24" t="s">
        <v>36</v>
      </c>
      <c r="D14" s="3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f>L6-L10</f>
        <v>10</v>
      </c>
      <c r="M14" s="2">
        <f>M6-M10</f>
        <v>11</v>
      </c>
      <c r="N14" s="2">
        <f>N6-N10</f>
        <v>10</v>
      </c>
      <c r="O14" s="52">
        <f>O6-O10</f>
        <v>11</v>
      </c>
      <c r="P14" s="60">
        <f>SUM(D14:O14)</f>
        <v>42</v>
      </c>
      <c r="Q14" s="81"/>
      <c r="R14" s="82"/>
    </row>
    <row r="15" spans="1:20" ht="16.5" customHeight="1" x14ac:dyDescent="0.35">
      <c r="A15" s="24" t="s">
        <v>53</v>
      </c>
      <c r="B15" s="29" t="s">
        <v>51</v>
      </c>
      <c r="C15" s="24" t="s">
        <v>30</v>
      </c>
      <c r="D15" s="3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4"/>
      <c r="M15" s="4">
        <f>L15</f>
        <v>0</v>
      </c>
      <c r="N15" s="4">
        <f>M15</f>
        <v>0</v>
      </c>
      <c r="O15" s="54">
        <f>N15</f>
        <v>0</v>
      </c>
      <c r="P15" s="61">
        <f>O15</f>
        <v>0</v>
      </c>
    </row>
    <row r="16" spans="1:20" ht="20.25" customHeight="1" thickBot="1" x14ac:dyDescent="0.4">
      <c r="A16" s="25" t="s">
        <v>54</v>
      </c>
      <c r="B16" s="30" t="s">
        <v>52</v>
      </c>
      <c r="C16" s="37" t="s">
        <v>14</v>
      </c>
      <c r="D16" s="34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9">
        <f>L14*L15</f>
        <v>0</v>
      </c>
      <c r="M16" s="19">
        <f>M14*M15</f>
        <v>0</v>
      </c>
      <c r="N16" s="19">
        <f>N14*N15</f>
        <v>0</v>
      </c>
      <c r="O16" s="56">
        <f>O14*O15</f>
        <v>0</v>
      </c>
      <c r="P16" s="62">
        <f>SUM(D16:O16)</f>
        <v>0</v>
      </c>
      <c r="Q16" s="81"/>
      <c r="R16" s="82"/>
      <c r="S16" s="5"/>
      <c r="T16" s="5"/>
    </row>
    <row r="17" spans="1:20" ht="18.75" customHeight="1" thickBot="1" x14ac:dyDescent="0.4">
      <c r="A17" s="89" t="s">
        <v>55</v>
      </c>
      <c r="B17" s="90"/>
      <c r="C17" s="38" t="s">
        <v>14</v>
      </c>
      <c r="D17" s="35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f>L12+L16</f>
        <v>0</v>
      </c>
      <c r="M17" s="21">
        <f t="shared" ref="M17:O17" si="1">M12+M16</f>
        <v>0</v>
      </c>
      <c r="N17" s="21">
        <f t="shared" si="1"/>
        <v>0</v>
      </c>
      <c r="O17" s="57">
        <f t="shared" si="1"/>
        <v>0</v>
      </c>
      <c r="P17" s="63">
        <f>SUM(D17:O17)</f>
        <v>0</v>
      </c>
      <c r="Q17" s="81"/>
      <c r="R17" s="82"/>
      <c r="S17" s="5"/>
      <c r="T17" s="5"/>
    </row>
    <row r="18" spans="1:20" ht="17.25" customHeight="1" thickBot="1" x14ac:dyDescent="0.4">
      <c r="A18" s="38" t="s">
        <v>12</v>
      </c>
      <c r="B18" s="97" t="s">
        <v>24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8"/>
    </row>
    <row r="19" spans="1:20" ht="16.5" customHeight="1" x14ac:dyDescent="0.35">
      <c r="A19" s="23" t="s">
        <v>58</v>
      </c>
      <c r="B19" s="28" t="s">
        <v>37</v>
      </c>
      <c r="C19" s="36" t="s">
        <v>38</v>
      </c>
      <c r="D19" s="31">
        <v>31</v>
      </c>
      <c r="E19" s="16">
        <v>28</v>
      </c>
      <c r="F19" s="16">
        <v>31</v>
      </c>
      <c r="G19" s="16">
        <v>30</v>
      </c>
      <c r="H19" s="16">
        <v>31</v>
      </c>
      <c r="I19" s="16">
        <v>30</v>
      </c>
      <c r="J19" s="16">
        <v>31</v>
      </c>
      <c r="K19" s="16">
        <v>31</v>
      </c>
      <c r="L19" s="17">
        <v>30</v>
      </c>
      <c r="M19" s="17">
        <v>31</v>
      </c>
      <c r="N19" s="17">
        <v>30</v>
      </c>
      <c r="O19" s="50">
        <v>31</v>
      </c>
      <c r="P19" s="58">
        <f>SUM(D19:O19)</f>
        <v>365</v>
      </c>
      <c r="Q19" s="81"/>
      <c r="R19" s="82"/>
    </row>
    <row r="20" spans="1:20" ht="27" customHeight="1" x14ac:dyDescent="0.35">
      <c r="A20" s="24" t="s">
        <v>59</v>
      </c>
      <c r="B20" s="29" t="s">
        <v>16</v>
      </c>
      <c r="C20" s="24" t="s">
        <v>15</v>
      </c>
      <c r="D20" s="43">
        <v>2208</v>
      </c>
      <c r="E20" s="7">
        <v>2208</v>
      </c>
      <c r="F20" s="7">
        <v>2208</v>
      </c>
      <c r="G20" s="7">
        <v>2208</v>
      </c>
      <c r="H20" s="7">
        <v>2208</v>
      </c>
      <c r="I20" s="7">
        <v>2208</v>
      </c>
      <c r="J20" s="7">
        <v>2208</v>
      </c>
      <c r="K20" s="7">
        <v>2208</v>
      </c>
      <c r="L20" s="7">
        <v>2208</v>
      </c>
      <c r="M20" s="7">
        <v>2208</v>
      </c>
      <c r="N20" s="7">
        <v>2208</v>
      </c>
      <c r="O20" s="51">
        <v>2208</v>
      </c>
      <c r="P20" s="59">
        <f>SUM(D20:O20)</f>
        <v>26496</v>
      </c>
      <c r="Q20" s="81"/>
      <c r="R20" s="82"/>
    </row>
    <row r="21" spans="1:20" ht="17.25" customHeight="1" x14ac:dyDescent="0.35">
      <c r="A21" s="24" t="s">
        <v>60</v>
      </c>
      <c r="B21" s="29" t="s">
        <v>84</v>
      </c>
      <c r="C21" s="24" t="s">
        <v>17</v>
      </c>
      <c r="D21" s="32">
        <v>110</v>
      </c>
      <c r="E21" s="32">
        <v>110</v>
      </c>
      <c r="F21" s="32">
        <v>110</v>
      </c>
      <c r="G21" s="32">
        <v>110</v>
      </c>
      <c r="H21" s="32">
        <v>110</v>
      </c>
      <c r="I21" s="32">
        <v>110</v>
      </c>
      <c r="J21" s="32">
        <v>110</v>
      </c>
      <c r="K21" s="32">
        <v>110</v>
      </c>
      <c r="L21" s="32">
        <v>110</v>
      </c>
      <c r="M21" s="32">
        <v>110</v>
      </c>
      <c r="N21" s="32">
        <v>110</v>
      </c>
      <c r="O21" s="32">
        <v>110</v>
      </c>
      <c r="P21" s="60">
        <f>O21</f>
        <v>110</v>
      </c>
    </row>
    <row r="22" spans="1:20" ht="15" customHeight="1" x14ac:dyDescent="0.35">
      <c r="A22" s="24" t="s">
        <v>61</v>
      </c>
      <c r="B22" s="29" t="s">
        <v>31</v>
      </c>
      <c r="C22" s="24" t="s">
        <v>39</v>
      </c>
      <c r="D22" s="33" t="s">
        <v>39</v>
      </c>
      <c r="E22" s="8" t="s">
        <v>39</v>
      </c>
      <c r="F22" s="8" t="s">
        <v>39</v>
      </c>
      <c r="G22" s="8" t="s">
        <v>39</v>
      </c>
      <c r="H22" s="8" t="s">
        <v>39</v>
      </c>
      <c r="I22" s="8" t="s">
        <v>39</v>
      </c>
      <c r="J22" s="8" t="s">
        <v>39</v>
      </c>
      <c r="K22" s="8" t="s">
        <v>39</v>
      </c>
      <c r="L22" s="8" t="s">
        <v>39</v>
      </c>
      <c r="M22" s="8" t="s">
        <v>39</v>
      </c>
      <c r="N22" s="8" t="s">
        <v>39</v>
      </c>
      <c r="O22" s="53" t="s">
        <v>39</v>
      </c>
      <c r="P22" s="24" t="s">
        <v>39</v>
      </c>
    </row>
    <row r="23" spans="1:20" ht="15" customHeight="1" x14ac:dyDescent="0.35">
      <c r="A23" s="24" t="s">
        <v>62</v>
      </c>
      <c r="B23" s="29" t="s">
        <v>44</v>
      </c>
      <c r="C23" s="24" t="s">
        <v>36</v>
      </c>
      <c r="D23" s="2">
        <v>16</v>
      </c>
      <c r="E23" s="2">
        <f>D23</f>
        <v>16</v>
      </c>
      <c r="F23" s="2">
        <f t="shared" ref="F23:O23" si="2">E23</f>
        <v>16</v>
      </c>
      <c r="G23" s="2">
        <f t="shared" si="2"/>
        <v>16</v>
      </c>
      <c r="H23" s="2">
        <f t="shared" si="2"/>
        <v>16</v>
      </c>
      <c r="I23" s="2">
        <f t="shared" si="2"/>
        <v>16</v>
      </c>
      <c r="J23" s="2">
        <f t="shared" si="2"/>
        <v>16</v>
      </c>
      <c r="K23" s="2">
        <f t="shared" si="2"/>
        <v>16</v>
      </c>
      <c r="L23" s="2">
        <f t="shared" si="2"/>
        <v>16</v>
      </c>
      <c r="M23" s="2">
        <f t="shared" si="2"/>
        <v>16</v>
      </c>
      <c r="N23" s="2">
        <f t="shared" si="2"/>
        <v>16</v>
      </c>
      <c r="O23" s="2">
        <f t="shared" si="2"/>
        <v>16</v>
      </c>
      <c r="P23" s="60">
        <f>SUM(D23:O23)</f>
        <v>192</v>
      </c>
      <c r="Q23" s="81"/>
      <c r="R23" s="82"/>
    </row>
    <row r="24" spans="1:20" ht="15" customHeight="1" x14ac:dyDescent="0.35">
      <c r="A24" s="24" t="s">
        <v>63</v>
      </c>
      <c r="B24" s="29" t="s">
        <v>46</v>
      </c>
      <c r="C24" s="24" t="s">
        <v>30</v>
      </c>
      <c r="D24" s="44"/>
      <c r="E24" s="4">
        <f>D24</f>
        <v>0</v>
      </c>
      <c r="F24" s="4">
        <f t="shared" ref="F24:L24" si="3">E24</f>
        <v>0</v>
      </c>
      <c r="G24" s="4">
        <f t="shared" si="3"/>
        <v>0</v>
      </c>
      <c r="H24" s="4">
        <f t="shared" si="3"/>
        <v>0</v>
      </c>
      <c r="I24" s="4">
        <f t="shared" si="3"/>
        <v>0</v>
      </c>
      <c r="J24" s="4">
        <f t="shared" si="3"/>
        <v>0</v>
      </c>
      <c r="K24" s="4">
        <f t="shared" si="3"/>
        <v>0</v>
      </c>
      <c r="L24" s="4">
        <f t="shared" si="3"/>
        <v>0</v>
      </c>
      <c r="M24" s="4">
        <f>L24</f>
        <v>0</v>
      </c>
      <c r="N24" s="4">
        <f>M24</f>
        <v>0</v>
      </c>
      <c r="O24" s="54">
        <f>N24</f>
        <v>0</v>
      </c>
      <c r="P24" s="61">
        <f>O24</f>
        <v>0</v>
      </c>
    </row>
    <row r="25" spans="1:20" ht="15" customHeight="1" x14ac:dyDescent="0.35">
      <c r="A25" s="24" t="s">
        <v>64</v>
      </c>
      <c r="B25" s="29" t="s">
        <v>45</v>
      </c>
      <c r="C25" s="24" t="s">
        <v>14</v>
      </c>
      <c r="D25" s="45">
        <f>D23*D24</f>
        <v>0</v>
      </c>
      <c r="E25" s="3">
        <f t="shared" ref="E25" si="4">E23*E24</f>
        <v>0</v>
      </c>
      <c r="F25" s="3">
        <f t="shared" ref="F25" si="5">F23*F24</f>
        <v>0</v>
      </c>
      <c r="G25" s="3">
        <f t="shared" ref="G25" si="6">G23*G24</f>
        <v>0</v>
      </c>
      <c r="H25" s="3">
        <f t="shared" ref="H25" si="7">H23*H24</f>
        <v>0</v>
      </c>
      <c r="I25" s="3">
        <f t="shared" ref="I25" si="8">I23*I24</f>
        <v>0</v>
      </c>
      <c r="J25" s="3">
        <f t="shared" ref="J25" si="9">J23*J24</f>
        <v>0</v>
      </c>
      <c r="K25" s="3">
        <f t="shared" ref="K25" si="10">K23*K24</f>
        <v>0</v>
      </c>
      <c r="L25" s="3">
        <f t="shared" ref="L25" si="11">L23*L24</f>
        <v>0</v>
      </c>
      <c r="M25" s="3">
        <f t="shared" ref="M25" si="12">M23*M24</f>
        <v>0</v>
      </c>
      <c r="N25" s="3">
        <f t="shared" ref="N25" si="13">N23*N24</f>
        <v>0</v>
      </c>
      <c r="O25" s="55">
        <f t="shared" ref="O25" si="14">O23*O24</f>
        <v>0</v>
      </c>
      <c r="P25" s="61">
        <f>SUM(D25:O25)</f>
        <v>0</v>
      </c>
      <c r="Q25" s="81"/>
      <c r="R25" s="82"/>
      <c r="S25" s="5"/>
      <c r="T25" s="5"/>
    </row>
    <row r="26" spans="1:20" ht="15" customHeight="1" x14ac:dyDescent="0.35">
      <c r="A26" s="24" t="s">
        <v>65</v>
      </c>
      <c r="B26" s="29" t="s">
        <v>48</v>
      </c>
      <c r="C26" s="24" t="s">
        <v>39</v>
      </c>
      <c r="D26" s="33" t="s">
        <v>39</v>
      </c>
      <c r="E26" s="8" t="s">
        <v>39</v>
      </c>
      <c r="F26" s="8" t="s">
        <v>39</v>
      </c>
      <c r="G26" s="8" t="s">
        <v>39</v>
      </c>
      <c r="H26" s="8" t="s">
        <v>39</v>
      </c>
      <c r="I26" s="8" t="s">
        <v>39</v>
      </c>
      <c r="J26" s="8" t="s">
        <v>39</v>
      </c>
      <c r="K26" s="8" t="s">
        <v>39</v>
      </c>
      <c r="L26" s="8" t="s">
        <v>39</v>
      </c>
      <c r="M26" s="8" t="s">
        <v>39</v>
      </c>
      <c r="N26" s="8" t="s">
        <v>39</v>
      </c>
      <c r="O26" s="53" t="s">
        <v>39</v>
      </c>
      <c r="P26" s="24" t="s">
        <v>39</v>
      </c>
    </row>
    <row r="27" spans="1:20" ht="27.75" customHeight="1" x14ac:dyDescent="0.35">
      <c r="A27" s="24" t="s">
        <v>66</v>
      </c>
      <c r="B27" s="29" t="s">
        <v>50</v>
      </c>
      <c r="C27" s="24" t="s">
        <v>36</v>
      </c>
      <c r="D27" s="32">
        <f t="shared" ref="D27:O27" si="15">D19-D23</f>
        <v>15</v>
      </c>
      <c r="E27" s="2">
        <f t="shared" si="15"/>
        <v>12</v>
      </c>
      <c r="F27" s="2">
        <f t="shared" si="15"/>
        <v>15</v>
      </c>
      <c r="G27" s="2">
        <f t="shared" si="15"/>
        <v>14</v>
      </c>
      <c r="H27" s="2">
        <f t="shared" si="15"/>
        <v>15</v>
      </c>
      <c r="I27" s="2">
        <f t="shared" si="15"/>
        <v>14</v>
      </c>
      <c r="J27" s="2">
        <f t="shared" si="15"/>
        <v>15</v>
      </c>
      <c r="K27" s="2">
        <f t="shared" si="15"/>
        <v>15</v>
      </c>
      <c r="L27" s="2">
        <f t="shared" si="15"/>
        <v>14</v>
      </c>
      <c r="M27" s="2">
        <f t="shared" si="15"/>
        <v>15</v>
      </c>
      <c r="N27" s="2">
        <f t="shared" si="15"/>
        <v>14</v>
      </c>
      <c r="O27" s="52">
        <f t="shared" si="15"/>
        <v>15</v>
      </c>
      <c r="P27" s="60">
        <f>SUM(D27:O27)</f>
        <v>173</v>
      </c>
      <c r="Q27" s="81"/>
      <c r="R27" s="82"/>
    </row>
    <row r="28" spans="1:20" ht="18.75" customHeight="1" x14ac:dyDescent="0.35">
      <c r="A28" s="24" t="s">
        <v>67</v>
      </c>
      <c r="B28" s="29" t="s">
        <v>51</v>
      </c>
      <c r="C28" s="24" t="s">
        <v>30</v>
      </c>
      <c r="D28" s="44"/>
      <c r="E28" s="4">
        <f t="shared" ref="E28:L28" si="16">D28</f>
        <v>0</v>
      </c>
      <c r="F28" s="4">
        <f t="shared" si="16"/>
        <v>0</v>
      </c>
      <c r="G28" s="4">
        <f t="shared" si="16"/>
        <v>0</v>
      </c>
      <c r="H28" s="4">
        <f t="shared" si="16"/>
        <v>0</v>
      </c>
      <c r="I28" s="4">
        <f t="shared" si="16"/>
        <v>0</v>
      </c>
      <c r="J28" s="4">
        <f t="shared" si="16"/>
        <v>0</v>
      </c>
      <c r="K28" s="4">
        <f t="shared" si="16"/>
        <v>0</v>
      </c>
      <c r="L28" s="4">
        <f t="shared" si="16"/>
        <v>0</v>
      </c>
      <c r="M28" s="4">
        <f>L28</f>
        <v>0</v>
      </c>
      <c r="N28" s="4">
        <f>M28</f>
        <v>0</v>
      </c>
      <c r="O28" s="54">
        <f>N28</f>
        <v>0</v>
      </c>
      <c r="P28" s="61">
        <f>O28</f>
        <v>0</v>
      </c>
    </row>
    <row r="29" spans="1:20" ht="18.75" customHeight="1" thickBot="1" x14ac:dyDescent="0.4">
      <c r="A29" s="25" t="s">
        <v>68</v>
      </c>
      <c r="B29" s="42" t="s">
        <v>52</v>
      </c>
      <c r="C29" s="48" t="s">
        <v>14</v>
      </c>
      <c r="D29" s="46">
        <f>D27*D28</f>
        <v>0</v>
      </c>
      <c r="E29" s="41">
        <f t="shared" ref="E29:L29" si="17">E27*E28</f>
        <v>0</v>
      </c>
      <c r="F29" s="41">
        <f t="shared" si="17"/>
        <v>0</v>
      </c>
      <c r="G29" s="41">
        <f t="shared" si="17"/>
        <v>0</v>
      </c>
      <c r="H29" s="41">
        <f t="shared" si="17"/>
        <v>0</v>
      </c>
      <c r="I29" s="41">
        <f t="shared" si="17"/>
        <v>0</v>
      </c>
      <c r="J29" s="41">
        <f t="shared" si="17"/>
        <v>0</v>
      </c>
      <c r="K29" s="41">
        <f t="shared" si="17"/>
        <v>0</v>
      </c>
      <c r="L29" s="41">
        <f t="shared" si="17"/>
        <v>0</v>
      </c>
      <c r="M29" s="41">
        <f>M27*M28</f>
        <v>0</v>
      </c>
      <c r="N29" s="41">
        <f>N27*N28</f>
        <v>0</v>
      </c>
      <c r="O29" s="64">
        <f>O27*O28</f>
        <v>0</v>
      </c>
      <c r="P29" s="65">
        <f>SUM(D29:O29)</f>
        <v>0</v>
      </c>
      <c r="Q29" s="81"/>
      <c r="R29" s="82"/>
      <c r="S29" s="5"/>
      <c r="T29" s="5"/>
    </row>
    <row r="30" spans="1:20" ht="13.5" thickBot="1" x14ac:dyDescent="0.4">
      <c r="A30" s="89" t="s">
        <v>69</v>
      </c>
      <c r="B30" s="90"/>
      <c r="C30" s="38" t="s">
        <v>14</v>
      </c>
      <c r="D30" s="47">
        <f>D25+D29</f>
        <v>0</v>
      </c>
      <c r="E30" s="21">
        <f t="shared" ref="E30" si="18">E25+E29</f>
        <v>0</v>
      </c>
      <c r="F30" s="21">
        <f t="shared" ref="F30" si="19">F25+F29</f>
        <v>0</v>
      </c>
      <c r="G30" s="21">
        <f t="shared" ref="G30" si="20">G25+G29</f>
        <v>0</v>
      </c>
      <c r="H30" s="21">
        <f t="shared" ref="H30" si="21">H25+H29</f>
        <v>0</v>
      </c>
      <c r="I30" s="21">
        <f t="shared" ref="I30" si="22">I25+I29</f>
        <v>0</v>
      </c>
      <c r="J30" s="21">
        <f t="shared" ref="J30" si="23">J25+J29</f>
        <v>0</v>
      </c>
      <c r="K30" s="21">
        <f t="shared" ref="K30" si="24">K25+K29</f>
        <v>0</v>
      </c>
      <c r="L30" s="21">
        <f t="shared" ref="L30" si="25">L25+L29</f>
        <v>0</v>
      </c>
      <c r="M30" s="21">
        <f t="shared" ref="M30" si="26">M25+M29</f>
        <v>0</v>
      </c>
      <c r="N30" s="21">
        <f t="shared" ref="N30" si="27">N25+N29</f>
        <v>0</v>
      </c>
      <c r="O30" s="57">
        <f>O25+O29</f>
        <v>0</v>
      </c>
      <c r="P30" s="63">
        <f>SUM(D30:O30)</f>
        <v>0</v>
      </c>
      <c r="Q30" s="81"/>
      <c r="R30" s="82"/>
      <c r="S30" s="5"/>
      <c r="T30" s="5"/>
    </row>
    <row r="31" spans="1:20" ht="19.5" customHeight="1" thickBot="1" x14ac:dyDescent="0.4">
      <c r="A31" s="38" t="s">
        <v>13</v>
      </c>
      <c r="B31" s="97" t="s">
        <v>26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8"/>
    </row>
    <row r="32" spans="1:20" ht="16.5" customHeight="1" x14ac:dyDescent="0.35">
      <c r="A32" s="23" t="s">
        <v>28</v>
      </c>
      <c r="B32" s="28" t="s">
        <v>37</v>
      </c>
      <c r="C32" s="36" t="s">
        <v>38</v>
      </c>
      <c r="D32" s="31">
        <v>31</v>
      </c>
      <c r="E32" s="16">
        <v>29</v>
      </c>
      <c r="F32" s="16">
        <v>31</v>
      </c>
      <c r="G32" s="16">
        <v>30</v>
      </c>
      <c r="H32" s="16">
        <v>31</v>
      </c>
      <c r="I32" s="16">
        <v>30</v>
      </c>
      <c r="J32" s="16">
        <v>31</v>
      </c>
      <c r="K32" s="16">
        <v>31</v>
      </c>
      <c r="L32" s="17">
        <v>30</v>
      </c>
      <c r="M32" s="17">
        <v>31</v>
      </c>
      <c r="N32" s="17">
        <v>30</v>
      </c>
      <c r="O32" s="50">
        <v>31</v>
      </c>
      <c r="P32" s="70">
        <f>SUM(D32:O32)</f>
        <v>366</v>
      </c>
      <c r="Q32" s="81"/>
      <c r="R32" s="82"/>
    </row>
    <row r="33" spans="1:20" ht="29.25" customHeight="1" x14ac:dyDescent="0.35">
      <c r="A33" s="24" t="s">
        <v>29</v>
      </c>
      <c r="B33" s="29" t="s">
        <v>16</v>
      </c>
      <c r="C33" s="24" t="s">
        <v>15</v>
      </c>
      <c r="D33" s="43">
        <v>2208</v>
      </c>
      <c r="E33" s="7">
        <v>2208</v>
      </c>
      <c r="F33" s="7">
        <v>2208</v>
      </c>
      <c r="G33" s="7">
        <v>2208</v>
      </c>
      <c r="H33" s="7">
        <v>2208</v>
      </c>
      <c r="I33" s="7">
        <v>2208</v>
      </c>
      <c r="J33" s="7">
        <v>2208</v>
      </c>
      <c r="K33" s="7">
        <v>2208</v>
      </c>
      <c r="L33" s="7">
        <v>2208</v>
      </c>
      <c r="M33" s="7">
        <v>2208</v>
      </c>
      <c r="N33" s="7">
        <v>2208</v>
      </c>
      <c r="O33" s="51">
        <v>2208</v>
      </c>
      <c r="P33" s="59">
        <f>SUM(D33:O33)</f>
        <v>26496</v>
      </c>
      <c r="Q33" s="81"/>
      <c r="R33" s="82"/>
    </row>
    <row r="34" spans="1:20" ht="17.25" customHeight="1" x14ac:dyDescent="0.35">
      <c r="A34" s="24" t="s">
        <v>71</v>
      </c>
      <c r="B34" s="29" t="s">
        <v>84</v>
      </c>
      <c r="C34" s="24" t="s">
        <v>17</v>
      </c>
      <c r="D34" s="32">
        <v>110</v>
      </c>
      <c r="E34" s="32">
        <v>110</v>
      </c>
      <c r="F34" s="32">
        <v>110</v>
      </c>
      <c r="G34" s="32">
        <v>110</v>
      </c>
      <c r="H34" s="32">
        <v>110</v>
      </c>
      <c r="I34" s="32">
        <v>110</v>
      </c>
      <c r="J34" s="32">
        <v>110</v>
      </c>
      <c r="K34" s="32">
        <v>110</v>
      </c>
      <c r="L34" s="32">
        <v>110</v>
      </c>
      <c r="M34" s="32">
        <v>110</v>
      </c>
      <c r="N34" s="32">
        <v>110</v>
      </c>
      <c r="O34" s="32">
        <v>110</v>
      </c>
      <c r="P34" s="60">
        <f>O34</f>
        <v>110</v>
      </c>
    </row>
    <row r="35" spans="1:20" ht="15" customHeight="1" x14ac:dyDescent="0.35">
      <c r="A35" s="24" t="s">
        <v>72</v>
      </c>
      <c r="B35" s="29" t="s">
        <v>31</v>
      </c>
      <c r="C35" s="24" t="s">
        <v>39</v>
      </c>
      <c r="D35" s="33" t="s">
        <v>39</v>
      </c>
      <c r="E35" s="8" t="s">
        <v>39</v>
      </c>
      <c r="F35" s="8" t="s">
        <v>39</v>
      </c>
      <c r="G35" s="8" t="s">
        <v>39</v>
      </c>
      <c r="H35" s="8" t="s">
        <v>39</v>
      </c>
      <c r="I35" s="8" t="s">
        <v>39</v>
      </c>
      <c r="J35" s="8" t="s">
        <v>39</v>
      </c>
      <c r="K35" s="8" t="s">
        <v>39</v>
      </c>
      <c r="L35" s="8" t="s">
        <v>39</v>
      </c>
      <c r="M35" s="8" t="s">
        <v>39</v>
      </c>
      <c r="N35" s="8" t="s">
        <v>39</v>
      </c>
      <c r="O35" s="53" t="s">
        <v>39</v>
      </c>
      <c r="P35" s="24" t="s">
        <v>39</v>
      </c>
    </row>
    <row r="36" spans="1:20" ht="15" customHeight="1" x14ac:dyDescent="0.35">
      <c r="A36" s="24" t="s">
        <v>73</v>
      </c>
      <c r="B36" s="29" t="s">
        <v>44</v>
      </c>
      <c r="C36" s="24" t="s">
        <v>36</v>
      </c>
      <c r="D36" s="2">
        <v>16</v>
      </c>
      <c r="E36" s="2">
        <f>D36</f>
        <v>16</v>
      </c>
      <c r="F36" s="2">
        <f t="shared" ref="F36:O36" si="28">E36</f>
        <v>16</v>
      </c>
      <c r="G36" s="2">
        <f t="shared" si="28"/>
        <v>16</v>
      </c>
      <c r="H36" s="2">
        <f t="shared" si="28"/>
        <v>16</v>
      </c>
      <c r="I36" s="2">
        <f t="shared" si="28"/>
        <v>16</v>
      </c>
      <c r="J36" s="2">
        <f t="shared" si="28"/>
        <v>16</v>
      </c>
      <c r="K36" s="2">
        <f t="shared" si="28"/>
        <v>16</v>
      </c>
      <c r="L36" s="2">
        <f t="shared" si="28"/>
        <v>16</v>
      </c>
      <c r="M36" s="2">
        <f t="shared" si="28"/>
        <v>16</v>
      </c>
      <c r="N36" s="2">
        <f t="shared" si="28"/>
        <v>16</v>
      </c>
      <c r="O36" s="2">
        <f t="shared" si="28"/>
        <v>16</v>
      </c>
      <c r="P36" s="60">
        <f>SUM(D36:O36)</f>
        <v>192</v>
      </c>
      <c r="Q36" s="81"/>
      <c r="R36" s="82"/>
    </row>
    <row r="37" spans="1:20" ht="15" customHeight="1" x14ac:dyDescent="0.35">
      <c r="A37" s="24" t="s">
        <v>74</v>
      </c>
      <c r="B37" s="29" t="s">
        <v>46</v>
      </c>
      <c r="C37" s="24" t="s">
        <v>30</v>
      </c>
      <c r="D37" s="44"/>
      <c r="E37" s="4">
        <f t="shared" ref="E37:L37" si="29">D37</f>
        <v>0</v>
      </c>
      <c r="F37" s="4">
        <f t="shared" si="29"/>
        <v>0</v>
      </c>
      <c r="G37" s="4">
        <f t="shared" si="29"/>
        <v>0</v>
      </c>
      <c r="H37" s="4">
        <f t="shared" si="29"/>
        <v>0</v>
      </c>
      <c r="I37" s="4">
        <f t="shared" si="29"/>
        <v>0</v>
      </c>
      <c r="J37" s="4">
        <f t="shared" si="29"/>
        <v>0</v>
      </c>
      <c r="K37" s="4">
        <f t="shared" si="29"/>
        <v>0</v>
      </c>
      <c r="L37" s="4">
        <f t="shared" si="29"/>
        <v>0</v>
      </c>
      <c r="M37" s="4">
        <f>L37</f>
        <v>0</v>
      </c>
      <c r="N37" s="4">
        <f>M37</f>
        <v>0</v>
      </c>
      <c r="O37" s="54">
        <f>N37</f>
        <v>0</v>
      </c>
      <c r="P37" s="61">
        <f>O37</f>
        <v>0</v>
      </c>
    </row>
    <row r="38" spans="1:20" ht="15" customHeight="1" x14ac:dyDescent="0.35">
      <c r="A38" s="24" t="s">
        <v>75</v>
      </c>
      <c r="B38" s="29" t="s">
        <v>45</v>
      </c>
      <c r="C38" s="24" t="s">
        <v>14</v>
      </c>
      <c r="D38" s="45">
        <f>D36*D37</f>
        <v>0</v>
      </c>
      <c r="E38" s="3">
        <f t="shared" ref="E38" si="30">E36*E37</f>
        <v>0</v>
      </c>
      <c r="F38" s="3">
        <f t="shared" ref="F38" si="31">F36*F37</f>
        <v>0</v>
      </c>
      <c r="G38" s="3">
        <f t="shared" ref="G38" si="32">G36*G37</f>
        <v>0</v>
      </c>
      <c r="H38" s="3">
        <f t="shared" ref="H38" si="33">H36*H37</f>
        <v>0</v>
      </c>
      <c r="I38" s="3">
        <f t="shared" ref="I38" si="34">I36*I37</f>
        <v>0</v>
      </c>
      <c r="J38" s="3">
        <f t="shared" ref="J38" si="35">J36*J37</f>
        <v>0</v>
      </c>
      <c r="K38" s="3">
        <f t="shared" ref="K38" si="36">K36*K37</f>
        <v>0</v>
      </c>
      <c r="L38" s="3">
        <f t="shared" ref="L38" si="37">L36*L37</f>
        <v>0</v>
      </c>
      <c r="M38" s="3">
        <f t="shared" ref="M38" si="38">M36*M37</f>
        <v>0</v>
      </c>
      <c r="N38" s="3">
        <f t="shared" ref="N38" si="39">N36*N37</f>
        <v>0</v>
      </c>
      <c r="O38" s="55">
        <f t="shared" ref="O38" si="40">O36*O37</f>
        <v>0</v>
      </c>
      <c r="P38" s="61">
        <f>SUM(D38:O38)</f>
        <v>0</v>
      </c>
      <c r="Q38" s="81"/>
      <c r="R38" s="82"/>
      <c r="S38" s="5"/>
      <c r="T38" s="5"/>
    </row>
    <row r="39" spans="1:20" ht="15" customHeight="1" x14ac:dyDescent="0.35">
      <c r="A39" s="24" t="s">
        <v>76</v>
      </c>
      <c r="B39" s="29" t="s">
        <v>48</v>
      </c>
      <c r="C39" s="24" t="s">
        <v>39</v>
      </c>
      <c r="D39" s="33" t="s">
        <v>39</v>
      </c>
      <c r="E39" s="8" t="s">
        <v>39</v>
      </c>
      <c r="F39" s="8" t="s">
        <v>39</v>
      </c>
      <c r="G39" s="8" t="s">
        <v>39</v>
      </c>
      <c r="H39" s="8" t="s">
        <v>39</v>
      </c>
      <c r="I39" s="8" t="s">
        <v>39</v>
      </c>
      <c r="J39" s="8" t="s">
        <v>39</v>
      </c>
      <c r="K39" s="8" t="s">
        <v>39</v>
      </c>
      <c r="L39" s="8" t="s">
        <v>39</v>
      </c>
      <c r="M39" s="8" t="s">
        <v>39</v>
      </c>
      <c r="N39" s="8" t="s">
        <v>39</v>
      </c>
      <c r="O39" s="53" t="s">
        <v>39</v>
      </c>
      <c r="P39" s="24" t="s">
        <v>39</v>
      </c>
    </row>
    <row r="40" spans="1:20" ht="27.75" customHeight="1" x14ac:dyDescent="0.35">
      <c r="A40" s="24" t="s">
        <v>77</v>
      </c>
      <c r="B40" s="29" t="s">
        <v>50</v>
      </c>
      <c r="C40" s="24" t="s">
        <v>36</v>
      </c>
      <c r="D40" s="32">
        <f t="shared" ref="D40:O40" si="41">D32-D36</f>
        <v>15</v>
      </c>
      <c r="E40" s="2">
        <f t="shared" si="41"/>
        <v>13</v>
      </c>
      <c r="F40" s="2">
        <f t="shared" si="41"/>
        <v>15</v>
      </c>
      <c r="G40" s="2">
        <f t="shared" si="41"/>
        <v>14</v>
      </c>
      <c r="H40" s="2">
        <f t="shared" si="41"/>
        <v>15</v>
      </c>
      <c r="I40" s="2">
        <f t="shared" si="41"/>
        <v>14</v>
      </c>
      <c r="J40" s="2">
        <f t="shared" si="41"/>
        <v>15</v>
      </c>
      <c r="K40" s="2">
        <f t="shared" si="41"/>
        <v>15</v>
      </c>
      <c r="L40" s="2">
        <f t="shared" si="41"/>
        <v>14</v>
      </c>
      <c r="M40" s="2">
        <f t="shared" si="41"/>
        <v>15</v>
      </c>
      <c r="N40" s="2">
        <f t="shared" si="41"/>
        <v>14</v>
      </c>
      <c r="O40" s="52">
        <f t="shared" si="41"/>
        <v>15</v>
      </c>
      <c r="P40" s="60">
        <f>SUM(D40:O40)</f>
        <v>174</v>
      </c>
      <c r="Q40" s="81"/>
      <c r="R40" s="82"/>
    </row>
    <row r="41" spans="1:20" ht="18" customHeight="1" x14ac:dyDescent="0.35">
      <c r="A41" s="24" t="s">
        <v>78</v>
      </c>
      <c r="B41" s="29" t="s">
        <v>51</v>
      </c>
      <c r="C41" s="24" t="s">
        <v>30</v>
      </c>
      <c r="D41" s="44"/>
      <c r="E41" s="4">
        <f t="shared" ref="E41:L41" si="42">D41</f>
        <v>0</v>
      </c>
      <c r="F41" s="4">
        <f t="shared" si="42"/>
        <v>0</v>
      </c>
      <c r="G41" s="4">
        <f t="shared" si="42"/>
        <v>0</v>
      </c>
      <c r="H41" s="4">
        <f t="shared" si="42"/>
        <v>0</v>
      </c>
      <c r="I41" s="4">
        <f t="shared" si="42"/>
        <v>0</v>
      </c>
      <c r="J41" s="4">
        <f t="shared" si="42"/>
        <v>0</v>
      </c>
      <c r="K41" s="4">
        <f t="shared" si="42"/>
        <v>0</v>
      </c>
      <c r="L41" s="4">
        <f t="shared" si="42"/>
        <v>0</v>
      </c>
      <c r="M41" s="4">
        <f>L41</f>
        <v>0</v>
      </c>
      <c r="N41" s="4">
        <f>M41</f>
        <v>0</v>
      </c>
      <c r="O41" s="54">
        <f>N41</f>
        <v>0</v>
      </c>
      <c r="P41" s="61">
        <f>O41</f>
        <v>0</v>
      </c>
    </row>
    <row r="42" spans="1:20" ht="18" customHeight="1" thickBot="1" x14ac:dyDescent="0.4">
      <c r="A42" s="25" t="s">
        <v>79</v>
      </c>
      <c r="B42" s="30" t="s">
        <v>52</v>
      </c>
      <c r="C42" s="37" t="s">
        <v>14</v>
      </c>
      <c r="D42" s="74">
        <f>D40*D41</f>
        <v>0</v>
      </c>
      <c r="E42" s="19">
        <f t="shared" ref="E42" si="43">E40*E41</f>
        <v>0</v>
      </c>
      <c r="F42" s="19">
        <f t="shared" ref="F42" si="44">F40*F41</f>
        <v>0</v>
      </c>
      <c r="G42" s="19">
        <f t="shared" ref="G42" si="45">G40*G41</f>
        <v>0</v>
      </c>
      <c r="H42" s="19">
        <f t="shared" ref="H42" si="46">H40*H41</f>
        <v>0</v>
      </c>
      <c r="I42" s="19">
        <f t="shared" ref="I42" si="47">I40*I41</f>
        <v>0</v>
      </c>
      <c r="J42" s="19">
        <f t="shared" ref="J42" si="48">J40*J41</f>
        <v>0</v>
      </c>
      <c r="K42" s="19">
        <f t="shared" ref="K42" si="49">K40*K41</f>
        <v>0</v>
      </c>
      <c r="L42" s="19">
        <f t="shared" ref="L42" si="50">L40*L41</f>
        <v>0</v>
      </c>
      <c r="M42" s="19">
        <f>M40*M41</f>
        <v>0</v>
      </c>
      <c r="N42" s="19">
        <f>N40*N41</f>
        <v>0</v>
      </c>
      <c r="O42" s="56">
        <f>O40*O41</f>
        <v>0</v>
      </c>
      <c r="P42" s="62">
        <f>SUM(D42:O42)</f>
        <v>0</v>
      </c>
      <c r="Q42" s="81"/>
      <c r="R42" s="82"/>
      <c r="S42" s="5"/>
      <c r="T42" s="5"/>
    </row>
    <row r="43" spans="1:20" ht="18" customHeight="1" thickBot="1" x14ac:dyDescent="0.4">
      <c r="A43" s="89" t="s">
        <v>70</v>
      </c>
      <c r="B43" s="90"/>
      <c r="C43" s="38" t="s">
        <v>14</v>
      </c>
      <c r="D43" s="47">
        <f>D38+D42</f>
        <v>0</v>
      </c>
      <c r="E43" s="21">
        <f t="shared" ref="E43" si="51">E38+E42</f>
        <v>0</v>
      </c>
      <c r="F43" s="21">
        <f t="shared" ref="F43" si="52">F38+F42</f>
        <v>0</v>
      </c>
      <c r="G43" s="21">
        <f t="shared" ref="G43" si="53">G38+G42</f>
        <v>0</v>
      </c>
      <c r="H43" s="21">
        <f t="shared" ref="H43" si="54">H38+H42</f>
        <v>0</v>
      </c>
      <c r="I43" s="21">
        <f t="shared" ref="I43" si="55">I38+I42</f>
        <v>0</v>
      </c>
      <c r="J43" s="21">
        <f t="shared" ref="J43" si="56">J38+J42</f>
        <v>0</v>
      </c>
      <c r="K43" s="21">
        <f t="shared" ref="K43" si="57">K38+K42</f>
        <v>0</v>
      </c>
      <c r="L43" s="21">
        <f t="shared" ref="L43" si="58">L38+L42</f>
        <v>0</v>
      </c>
      <c r="M43" s="21">
        <f t="shared" ref="M43" si="59">M38+M42</f>
        <v>0</v>
      </c>
      <c r="N43" s="21">
        <f t="shared" ref="N43" si="60">N38+N42</f>
        <v>0</v>
      </c>
      <c r="O43" s="57">
        <f>O38+O42</f>
        <v>0</v>
      </c>
      <c r="P43" s="63">
        <f>SUM(D43:O43)</f>
        <v>0</v>
      </c>
      <c r="Q43" s="81"/>
      <c r="R43" s="82"/>
      <c r="S43" s="5"/>
      <c r="T43" s="5"/>
    </row>
    <row r="44" spans="1:20" s="13" customFormat="1" ht="18" customHeight="1" x14ac:dyDescent="0.35">
      <c r="A44" s="91" t="s">
        <v>80</v>
      </c>
      <c r="B44" s="92"/>
      <c r="C44" s="78" t="s">
        <v>14</v>
      </c>
      <c r="D44" s="75">
        <f>D17+D30+D43</f>
        <v>0</v>
      </c>
      <c r="E44" s="71">
        <f t="shared" ref="E44:N44" si="61">E17+E30+E43</f>
        <v>0</v>
      </c>
      <c r="F44" s="71">
        <f t="shared" si="61"/>
        <v>0</v>
      </c>
      <c r="G44" s="71">
        <f t="shared" si="61"/>
        <v>0</v>
      </c>
      <c r="H44" s="71">
        <f t="shared" si="61"/>
        <v>0</v>
      </c>
      <c r="I44" s="71">
        <f t="shared" si="61"/>
        <v>0</v>
      </c>
      <c r="J44" s="71">
        <f t="shared" si="61"/>
        <v>0</v>
      </c>
      <c r="K44" s="71">
        <f t="shared" si="61"/>
        <v>0</v>
      </c>
      <c r="L44" s="71">
        <f t="shared" si="61"/>
        <v>0</v>
      </c>
      <c r="M44" s="71">
        <f t="shared" si="61"/>
        <v>0</v>
      </c>
      <c r="N44" s="71">
        <f t="shared" si="61"/>
        <v>0</v>
      </c>
      <c r="O44" s="72">
        <f>O17+O30+O43</f>
        <v>0</v>
      </c>
      <c r="P44" s="73">
        <f t="shared" ref="P44:P46" si="62">SUM(D44:O44)</f>
        <v>0</v>
      </c>
      <c r="Q44" s="14"/>
      <c r="R44" s="14"/>
      <c r="S44" s="14"/>
      <c r="T44" s="14"/>
    </row>
    <row r="45" spans="1:20" s="11" customFormat="1" ht="18" customHeight="1" x14ac:dyDescent="0.35">
      <c r="A45" s="93" t="s">
        <v>25</v>
      </c>
      <c r="B45" s="94"/>
      <c r="C45" s="79" t="s">
        <v>14</v>
      </c>
      <c r="D45" s="76">
        <f>D44*0.22</f>
        <v>0</v>
      </c>
      <c r="E45" s="12">
        <f t="shared" ref="E45:O45" si="63">E44*0.22</f>
        <v>0</v>
      </c>
      <c r="F45" s="12">
        <f t="shared" si="63"/>
        <v>0</v>
      </c>
      <c r="G45" s="12">
        <f t="shared" si="63"/>
        <v>0</v>
      </c>
      <c r="H45" s="12">
        <f t="shared" si="63"/>
        <v>0</v>
      </c>
      <c r="I45" s="12">
        <f t="shared" si="63"/>
        <v>0</v>
      </c>
      <c r="J45" s="12">
        <f t="shared" si="63"/>
        <v>0</v>
      </c>
      <c r="K45" s="12">
        <f t="shared" si="63"/>
        <v>0</v>
      </c>
      <c r="L45" s="12">
        <f t="shared" si="63"/>
        <v>0</v>
      </c>
      <c r="M45" s="12">
        <f t="shared" si="63"/>
        <v>0</v>
      </c>
      <c r="N45" s="12">
        <f t="shared" si="63"/>
        <v>0</v>
      </c>
      <c r="O45" s="66">
        <f t="shared" si="63"/>
        <v>0</v>
      </c>
      <c r="P45" s="68">
        <f t="shared" si="62"/>
        <v>0</v>
      </c>
      <c r="R45" s="14"/>
      <c r="T45" s="83"/>
    </row>
    <row r="46" spans="1:20" s="13" customFormat="1" ht="18" customHeight="1" thickBot="1" x14ac:dyDescent="0.4">
      <c r="A46" s="95" t="s">
        <v>81</v>
      </c>
      <c r="B46" s="96"/>
      <c r="C46" s="80" t="s">
        <v>14</v>
      </c>
      <c r="D46" s="77">
        <f>D44+D45</f>
        <v>0</v>
      </c>
      <c r="E46" s="15">
        <f t="shared" ref="E46:O46" si="64">E44+E45</f>
        <v>0</v>
      </c>
      <c r="F46" s="15">
        <f t="shared" si="64"/>
        <v>0</v>
      </c>
      <c r="G46" s="15">
        <f t="shared" si="64"/>
        <v>0</v>
      </c>
      <c r="H46" s="15">
        <f t="shared" si="64"/>
        <v>0</v>
      </c>
      <c r="I46" s="15">
        <f t="shared" si="64"/>
        <v>0</v>
      </c>
      <c r="J46" s="15">
        <f t="shared" si="64"/>
        <v>0</v>
      </c>
      <c r="K46" s="15">
        <f t="shared" si="64"/>
        <v>0</v>
      </c>
      <c r="L46" s="15">
        <f t="shared" si="64"/>
        <v>0</v>
      </c>
      <c r="M46" s="15">
        <f t="shared" si="64"/>
        <v>0</v>
      </c>
      <c r="N46" s="15">
        <f t="shared" si="64"/>
        <v>0</v>
      </c>
      <c r="O46" s="67">
        <f t="shared" si="64"/>
        <v>0</v>
      </c>
      <c r="P46" s="69">
        <f t="shared" si="62"/>
        <v>0</v>
      </c>
      <c r="Q46" s="14"/>
      <c r="R46" s="14"/>
      <c r="S46" s="14"/>
      <c r="T46" s="14"/>
    </row>
    <row r="50" spans="3:8" x14ac:dyDescent="0.35">
      <c r="C50" s="84" t="s">
        <v>82</v>
      </c>
      <c r="D50" s="84"/>
      <c r="E50" s="86"/>
      <c r="F50" s="86"/>
      <c r="G50" s="88" t="s">
        <v>27</v>
      </c>
      <c r="H50" s="88"/>
    </row>
    <row r="51" spans="3:8" x14ac:dyDescent="0.35">
      <c r="E51" s="87" t="s">
        <v>83</v>
      </c>
      <c r="F51" s="87"/>
    </row>
  </sheetData>
  <mergeCells count="19">
    <mergeCell ref="D3:P3"/>
    <mergeCell ref="B5:P5"/>
    <mergeCell ref="A17:B17"/>
    <mergeCell ref="O1:P1"/>
    <mergeCell ref="A2:P2"/>
    <mergeCell ref="C50:D50"/>
    <mergeCell ref="E50:F50"/>
    <mergeCell ref="E51:F51"/>
    <mergeCell ref="G50:H50"/>
    <mergeCell ref="A43:B43"/>
    <mergeCell ref="A44:B44"/>
    <mergeCell ref="A45:B45"/>
    <mergeCell ref="A46:B46"/>
    <mergeCell ref="B18:P18"/>
    <mergeCell ref="A30:B30"/>
    <mergeCell ref="B31:P31"/>
    <mergeCell ref="C3:C4"/>
    <mergeCell ref="B3:B4"/>
    <mergeCell ref="A3:A4"/>
  </mergeCells>
  <printOptions horizontalCentered="1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3.1</vt:lpstr>
      <vt:lpstr>'3.1'!Область_печати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Рольнов Александр Владимирович</dc:creator>
  <cp:lastModifiedBy>Хамидулин Саяр Гаярович</cp:lastModifiedBy>
  <cp:lastPrinted>2026-08-14T10:01:11Z</cp:lastPrinted>
  <dcterms:created xsi:type="dcterms:W3CDTF">2018-04-18T07:35:27Z</dcterms:created>
  <dcterms:modified xsi:type="dcterms:W3CDTF">2026-09-04T08:07:13Z</dcterms:modified>
</cp:coreProperties>
</file>